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40"/>
  </bookViews>
  <sheets>
    <sheet name="20本科免写名单" sheetId="1" r:id="rId1"/>
    <sheet name="20广告专本免写名单" sheetId="2" r:id="rId2"/>
  </sheets>
  <definedNames>
    <definedName name="_xlnm._FilterDatabase" localSheetId="1" hidden="1">'20广告专本免写名单'!$A$1:$G$1</definedName>
  </definedNames>
  <calcPr calcId="144525"/>
</workbook>
</file>

<file path=xl/sharedStrings.xml><?xml version="1.0" encoding="utf-8"?>
<sst xmlns="http://schemas.openxmlformats.org/spreadsheetml/2006/main" count="91" uniqueCount="48">
  <si>
    <t>2024届广告学专业毕业设计免写名单公示</t>
  </si>
  <si>
    <t>所在学院</t>
  </si>
  <si>
    <t>班级</t>
  </si>
  <si>
    <t>姓名</t>
  </si>
  <si>
    <t>学号</t>
  </si>
  <si>
    <t>免写类别(比赛名称，获奖等级，国家还是省级）详细填写</t>
  </si>
  <si>
    <t>核对得分</t>
  </si>
  <si>
    <t>排名</t>
  </si>
  <si>
    <t>人文与艺术学院</t>
  </si>
  <si>
    <t>20广告1班</t>
  </si>
  <si>
    <t>许天爱</t>
  </si>
  <si>
    <t xml:space="preserve">1.参赛名称：第15届广告艺术大赛《做人生的顽主》；获奖等级：国家级优秀奖；参赛组员：许天爱，陈思宇，王曦，陈妍，金蕴武；指导老师：冯雅颖，蒋苏。 
2.参赛名称：第15届广告艺术大赛《联通沃派，真快真功夫》；获奖等级：省级一等奖；参赛组员：陈思宇，许天爱，王曦；指导老师：冯雅颖，蒋苏。
3.参赛名称：第14届广告艺术大赛《简单点，扭一下》；获奖等级：省级三等奖；参赛组员：翟雪雪，许天爱，金昕玥；指导老师：蒋苏，黄柯。
4.参赛名称：第三届安徽省质量文化与品牌创意设计大赛《全民反诈 青春正当时》；获奖等级：省级二等奖；参赛组员：许天爱，金蕴武；指导老师：冯雅颖，蒋苏。
5.参赛名称：第十八届挑战杯全国大学生课外学科技术竞赛《氧米养人—粮食安全问题及米行形式多样化的研究调查》；获奖等级：省级三等奖；参赛组员：许天爱，余意，许玉婷，丁萍萍，李小绘，张涵，卢烁冰；指导老师：蒋苏，冯雅颖，汪鑫苑。
</t>
  </si>
  <si>
    <t>陈思宇</t>
  </si>
  <si>
    <t>1.参赛名称：第15届广告艺术大赛《做人生的顽主》；获奖等级：国家级优秀奖；参赛组员：许天爱，陈思宇，王曦，陈妍，金蕴武；指导老师：冯雅颖，蒋苏。 
2.参赛名称：第15届广告艺术大赛《联通沃派，真快真功夫》；获奖等级：省级一等奖；参赛组员：陈思宇，许天爱，王曦；指导老师：冯雅颖，蒋苏。</t>
  </si>
  <si>
    <t>戴嘉文清</t>
  </si>
  <si>
    <t>1.参赛名称:第二届安徽省质量文化与品牌创意设计大赛《红亮箱包品牌视觉识别手册》；获奖等级：省级一等奖；参赛组员:马润苗，戴嘉文清；指导老师：黄珂。                                                    
 2.参赛名称:第三届安徽省质量文化与品牌创意设计大赛《脂籽白·稻香泛》；获奖等级：省级一等奖；参赛组员:戴嘉文清，赵慧娟，陈歌，储刘欢，刘洋；指导老师：孟磊，冯雅颖</t>
  </si>
  <si>
    <t>20广告2班</t>
  </si>
  <si>
    <t>吴锦龙</t>
  </si>
  <si>
    <t xml:space="preserve">1.发表论文《泛娱乐背景下城市品牌塑造的策略研究——以蚌埠市和《长月烬明》为例》 独立撰写         
2.2021年安徽省大学生服务外包创新创业大赛 省三等奖 参赛组员：吴锦龙 许玉婷 焦澳 戴嘉文清 胡心愿 指导老师：冯雅颖 赵艳莉  </t>
  </si>
  <si>
    <t>王曦</t>
  </si>
  <si>
    <t>闫宇</t>
  </si>
  <si>
    <t>第三届安徽省质量文化与品牌创意设计大赛《承古法之精妙 纳五粮之精华得山川之洞藏》;获奖等级:省级二等奖;参赛组员：闫宇；指导老师:蒋苏；</t>
  </si>
  <si>
    <t>贺迎迎</t>
  </si>
  <si>
    <t>第三届安徽省质量文化与品牌创意设计大赛《“米”的能量守恒-羊脂籽米品牌传播策划案》；获奖等级:省级一等奖；参赛组员:贺迎迎，邓江莹，杨倩，杨志薇，宋雪如；指导老师:冯雅颖</t>
  </si>
  <si>
    <t>董文霞</t>
  </si>
  <si>
    <t>参赛名称：第三届安徽省质量文化与品牌创意设计大赛《寻觅》；获奖等级：省级一等奖；
参赛组员：董文霞、臧丹丹、周培影；指导老师：冯雅颖</t>
  </si>
  <si>
    <t>胡蝶</t>
  </si>
  <si>
    <t>参赛名称：第三届安徽省质量文化与品牌创意设计大赛《米在哪里？南疆寻觅》；获奖等级：省级一等奖；参赛组员：胡蝶 许青青 梅铭珠 程紫燕 胡忱忱 指导老师：冯雅颖</t>
  </si>
  <si>
    <t>耿安心</t>
  </si>
  <si>
    <t>第十四届大学生广告艺术大赛《开启亿万种可能》；获奖等级：省级二等奖；参赛组员：耿安心；指导老师：孙雅婷</t>
  </si>
  <si>
    <t>邓江莹</t>
  </si>
  <si>
    <t>28广告1班</t>
  </si>
  <si>
    <t>赵慧娟</t>
  </si>
  <si>
    <t>参赛名称:第三届安徽省质量文化与品牌创意设计大赛《脂籽白·稻香泛》；获奖等级：省级一等奖；参赛组员:戴嘉文清，赵慧娟，陈歌，储刘欢，刘洋；指导老师：孟磊，冯雅颖</t>
  </si>
  <si>
    <t>臧丹丹</t>
  </si>
  <si>
    <t>参赛名称:第三届安徽省质量文化与品牌创意设计大赛《寻觅》;获奖等级:省级一等奖;参赛成员:董文霞 臧丹丹 周培影  指导老师:冯雅颖</t>
  </si>
  <si>
    <t>杜思颖</t>
  </si>
  <si>
    <t xml:space="preserve">                        
参赛名称:第三届安徽省质量文化与品牌创意设计大赛《向往的四季》;获奖等级:省级二等奖;参赛成员:杜思颖，刘文杰，舒菲雅，娄安琪，范朝霞；指导教师:冯雅颖</t>
  </si>
  <si>
    <t>许青青</t>
  </si>
  <si>
    <t>孙璐瑶</t>
  </si>
  <si>
    <t>参赛名称:第三届安徽省质量文化与品牌创意设计大赛《五行育米》；获奖等级:省级二等奖；参赛组员:孙璐瑶，张咏琪，张小凤，余正贤，吴延年；指导老师:冯雅颖</t>
  </si>
  <si>
    <t>22广告专1班</t>
  </si>
  <si>
    <t>余意</t>
  </si>
  <si>
    <t xml:space="preserve">1.参赛名称：第15届大学生广告艺术大赛《知郁更治愈》；获奖等级:省级三等奖；参赛组员：余意，张涵，张启敏；指导老师:蒋苏，冯雅颖
2.参赛名称：挑战杯，氧米养人一一粮食安全问题及米业形式多样化的研究调查；获奖等级:省级三等奖;参赛组员：许天爱，余意，许玉婷，丁萍萍，李小绘，张涵，卢烁冰；指导老师:蒋苏、冯雅颖、汪鑫苑
</t>
  </si>
  <si>
    <t>江函</t>
  </si>
  <si>
    <t xml:space="preserve">参赛名称：第十届“挑战杯·华安证券”安徽省大学生课外学术科技作品竞赛《云牧达——即时监测器与ZigBee传感器一体化无人家禽养殖平台》；获奖等级：省级二等奖；参赛组员：江函，刘雨晴，李新宇，胡燕涛，吴明明，韩天宇，宋时琪；指导老师：冯雅颖、蒋苏、孙雅婷                                                             </t>
  </si>
  <si>
    <t>刘雨晴</t>
  </si>
  <si>
    <t xml:space="preserve">参赛名称：第十届“挑战杯·华安证券”安徽省大学生课外学术科技作品竞赛《云牧达——即时监测器与ZigBee传感器一体化无人家禽养殖平台》；获奖等级：省级二等奖；参赛组员：江函，刘雨晴，李新宇，胡燕涛，吴明明，韩天宇，宋时琪；指导老师：冯雅颖、蒋苏、孙雅婷               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</si>
</sst>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微软雅黑"/>
      <charset val="134"/>
    </font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topLeftCell="A7" workbookViewId="0">
      <selection activeCell="E18" sqref="E18"/>
    </sheetView>
  </sheetViews>
  <sheetFormatPr defaultColWidth="9.23076923076923" defaultRowHeight="74" customHeight="1" outlineLevelCol="6"/>
  <cols>
    <col min="1" max="1" width="15.5" customWidth="1"/>
    <col min="2" max="2" width="11" customWidth="1"/>
    <col min="3" max="3" width="7.5" customWidth="1"/>
    <col min="4" max="4" width="12" customWidth="1"/>
    <col min="5" max="5" width="111.365384615385" customWidth="1"/>
    <col min="6" max="6" width="8.875" customWidth="1"/>
    <col min="7" max="7" width="7.625" customWidth="1"/>
  </cols>
  <sheetData>
    <row r="1" customHeight="1" spans="1:7">
      <c r="A1" s="7" t="s">
        <v>0</v>
      </c>
      <c r="B1" s="8"/>
      <c r="C1" s="8"/>
      <c r="D1" s="8"/>
      <c r="E1" s="8"/>
      <c r="F1" s="8"/>
      <c r="G1" s="8"/>
    </row>
    <row r="2" ht="29" customHeight="1" spans="1:7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4" t="s">
        <v>6</v>
      </c>
      <c r="G2" s="4" t="s">
        <v>7</v>
      </c>
    </row>
    <row r="3" ht="193" customHeight="1" spans="1:7">
      <c r="A3" s="2" t="s">
        <v>8</v>
      </c>
      <c r="B3" s="11" t="s">
        <v>9</v>
      </c>
      <c r="C3" s="11" t="s">
        <v>10</v>
      </c>
      <c r="D3" s="11">
        <v>20203099017</v>
      </c>
      <c r="E3" s="13" t="s">
        <v>11</v>
      </c>
      <c r="F3" s="4">
        <v>3.73</v>
      </c>
      <c r="G3" s="4">
        <f>RANK(F3,F$3:F$26)</f>
        <v>1</v>
      </c>
    </row>
    <row r="4" customHeight="1" spans="1:7">
      <c r="A4" s="2" t="s">
        <v>8</v>
      </c>
      <c r="B4" s="12" t="s">
        <v>9</v>
      </c>
      <c r="C4" s="12" t="s">
        <v>12</v>
      </c>
      <c r="D4" s="12">
        <v>20203099036</v>
      </c>
      <c r="E4" s="14" t="s">
        <v>13</v>
      </c>
      <c r="F4" s="4">
        <f>1.05*0.8+1*1</f>
        <v>1.84</v>
      </c>
      <c r="G4" s="4">
        <f>RANK(F4,F$3:F$26)</f>
        <v>2</v>
      </c>
    </row>
    <row r="5" customHeight="1" spans="1:7">
      <c r="A5" s="2" t="s">
        <v>8</v>
      </c>
      <c r="B5" s="11" t="s">
        <v>9</v>
      </c>
      <c r="C5" s="11" t="s">
        <v>14</v>
      </c>
      <c r="D5" s="11">
        <v>20203099001</v>
      </c>
      <c r="E5" s="13" t="s">
        <v>15</v>
      </c>
      <c r="F5" s="4">
        <f>1*0.8+1*1</f>
        <v>1.8</v>
      </c>
      <c r="G5" s="4">
        <f>RANK(F5,F$3:F$26)</f>
        <v>3</v>
      </c>
    </row>
    <row r="6" customHeight="1" spans="1:7">
      <c r="A6" s="2" t="s">
        <v>8</v>
      </c>
      <c r="B6" s="11" t="s">
        <v>16</v>
      </c>
      <c r="C6" s="11" t="s">
        <v>17</v>
      </c>
      <c r="D6" s="11">
        <v>20203099055</v>
      </c>
      <c r="E6" s="13" t="s">
        <v>18</v>
      </c>
      <c r="F6" s="4">
        <f>1+0.6</f>
        <v>1.6</v>
      </c>
      <c r="G6" s="4">
        <f>RANK(F6,F$3:F$26)</f>
        <v>4</v>
      </c>
    </row>
    <row r="7" customHeight="1" spans="1:7">
      <c r="A7" s="2" t="s">
        <v>8</v>
      </c>
      <c r="B7" s="11" t="s">
        <v>9</v>
      </c>
      <c r="C7" s="11" t="s">
        <v>19</v>
      </c>
      <c r="D7" s="11">
        <v>20203099021</v>
      </c>
      <c r="E7" s="13" t="s">
        <v>13</v>
      </c>
      <c r="F7" s="4">
        <f>1.05*0.6+1*0.6</f>
        <v>1.23</v>
      </c>
      <c r="G7" s="4">
        <f>RANK(F7,F$3:F$26)</f>
        <v>5</v>
      </c>
    </row>
    <row r="8" customHeight="1" spans="1:7">
      <c r="A8" s="2" t="s">
        <v>8</v>
      </c>
      <c r="B8" s="11" t="s">
        <v>16</v>
      </c>
      <c r="C8" s="11" t="s">
        <v>20</v>
      </c>
      <c r="D8" s="11">
        <v>20203099051</v>
      </c>
      <c r="E8" s="13" t="s">
        <v>21</v>
      </c>
      <c r="F8" s="4">
        <v>0.8</v>
      </c>
      <c r="G8" s="4">
        <f>RANK(F8,F$3:F$26)</f>
        <v>9</v>
      </c>
    </row>
    <row r="9" customHeight="1" spans="1:7">
      <c r="A9" s="2" t="s">
        <v>8</v>
      </c>
      <c r="B9" s="11" t="s">
        <v>16</v>
      </c>
      <c r="C9" s="11" t="s">
        <v>22</v>
      </c>
      <c r="D9" s="11">
        <v>20203099078</v>
      </c>
      <c r="E9" s="13" t="s">
        <v>23</v>
      </c>
      <c r="F9" s="4">
        <f>1</f>
        <v>1</v>
      </c>
      <c r="G9" s="4">
        <f>RANK(F9,F$3:F$26)</f>
        <v>6</v>
      </c>
    </row>
    <row r="10" customHeight="1" spans="1:7">
      <c r="A10" s="2" t="s">
        <v>8</v>
      </c>
      <c r="B10" s="11" t="s">
        <v>9</v>
      </c>
      <c r="C10" s="11" t="s">
        <v>24</v>
      </c>
      <c r="D10" s="11">
        <v>20203099030</v>
      </c>
      <c r="E10" s="13" t="s">
        <v>25</v>
      </c>
      <c r="F10" s="4">
        <f>1</f>
        <v>1</v>
      </c>
      <c r="G10" s="4">
        <f>RANK(F10,F$3:F$26)</f>
        <v>6</v>
      </c>
    </row>
    <row r="11" customHeight="1" spans="1:7">
      <c r="A11" s="2" t="s">
        <v>8</v>
      </c>
      <c r="B11" s="11" t="s">
        <v>9</v>
      </c>
      <c r="C11" s="11" t="s">
        <v>26</v>
      </c>
      <c r="D11" s="11">
        <v>20203099035</v>
      </c>
      <c r="E11" s="13" t="s">
        <v>27</v>
      </c>
      <c r="F11" s="4">
        <f>1*1</f>
        <v>1</v>
      </c>
      <c r="G11" s="4">
        <f>RANK(F11,F$3:F$26)</f>
        <v>6</v>
      </c>
    </row>
    <row r="12" customHeight="1" spans="1:7">
      <c r="A12" s="2" t="s">
        <v>8</v>
      </c>
      <c r="B12" s="11" t="s">
        <v>16</v>
      </c>
      <c r="C12" s="11" t="s">
        <v>28</v>
      </c>
      <c r="D12" s="11">
        <v>20203099099</v>
      </c>
      <c r="E12" s="13" t="s">
        <v>29</v>
      </c>
      <c r="F12" s="4">
        <f t="shared" ref="F12:F15" si="0">1*0.8</f>
        <v>0.8</v>
      </c>
      <c r="G12" s="4">
        <f>RANK(F12,F$3:F$26)</f>
        <v>9</v>
      </c>
    </row>
    <row r="13" customHeight="1" spans="1:7">
      <c r="A13" s="2" t="s">
        <v>8</v>
      </c>
      <c r="B13" s="11" t="s">
        <v>16</v>
      </c>
      <c r="C13" s="11" t="s">
        <v>30</v>
      </c>
      <c r="D13" s="11">
        <v>20203099057</v>
      </c>
      <c r="E13" s="13" t="s">
        <v>23</v>
      </c>
      <c r="F13" s="4">
        <f t="shared" si="0"/>
        <v>0.8</v>
      </c>
      <c r="G13" s="4">
        <f>RANK(F13,F$3:F$26)</f>
        <v>9</v>
      </c>
    </row>
    <row r="14" customHeight="1" spans="1:7">
      <c r="A14" s="2" t="s">
        <v>8</v>
      </c>
      <c r="B14" s="11" t="s">
        <v>31</v>
      </c>
      <c r="C14" s="11" t="s">
        <v>32</v>
      </c>
      <c r="D14" s="11">
        <v>20203099013</v>
      </c>
      <c r="E14" s="13" t="s">
        <v>33</v>
      </c>
      <c r="F14" s="4">
        <f t="shared" si="0"/>
        <v>0.8</v>
      </c>
      <c r="G14" s="4">
        <f>RANK(F14,F$3:F$26)</f>
        <v>9</v>
      </c>
    </row>
    <row r="15" customHeight="1" spans="1:7">
      <c r="A15" s="2" t="s">
        <v>8</v>
      </c>
      <c r="B15" s="11" t="s">
        <v>9</v>
      </c>
      <c r="C15" s="11" t="s">
        <v>34</v>
      </c>
      <c r="D15" s="11">
        <v>20203139005</v>
      </c>
      <c r="E15" s="13" t="s">
        <v>35</v>
      </c>
      <c r="F15" s="4">
        <f t="shared" si="0"/>
        <v>0.8</v>
      </c>
      <c r="G15" s="4">
        <f>RANK(F15,F$3:F$26)</f>
        <v>9</v>
      </c>
    </row>
    <row r="16" customHeight="1" spans="1:7">
      <c r="A16" s="2" t="s">
        <v>8</v>
      </c>
      <c r="B16" s="11" t="s">
        <v>9</v>
      </c>
      <c r="C16" s="11" t="s">
        <v>36</v>
      </c>
      <c r="D16" s="11">
        <v>20203099046</v>
      </c>
      <c r="E16" s="13" t="s">
        <v>37</v>
      </c>
      <c r="F16" s="4">
        <f>0.8*1</f>
        <v>0.8</v>
      </c>
      <c r="G16" s="4">
        <f>RANK(F16,F$3:F$26)</f>
        <v>9</v>
      </c>
    </row>
    <row r="17" customHeight="1" spans="1:7">
      <c r="A17" s="2" t="s">
        <v>8</v>
      </c>
      <c r="B17" s="11" t="s">
        <v>9</v>
      </c>
      <c r="C17" s="11" t="s">
        <v>38</v>
      </c>
      <c r="D17" s="11">
        <v>20203099022</v>
      </c>
      <c r="E17" s="13" t="s">
        <v>27</v>
      </c>
      <c r="F17" s="4">
        <f>0.8*1</f>
        <v>0.8</v>
      </c>
      <c r="G17" s="4">
        <f>RANK(F17,F$3:F$26)</f>
        <v>9</v>
      </c>
    </row>
    <row r="18" customHeight="1" spans="1:7">
      <c r="A18" s="2" t="s">
        <v>8</v>
      </c>
      <c r="B18" s="11" t="s">
        <v>9</v>
      </c>
      <c r="C18" s="11" t="s">
        <v>39</v>
      </c>
      <c r="D18" s="11">
        <v>20203099008</v>
      </c>
      <c r="E18" s="13" t="s">
        <v>40</v>
      </c>
      <c r="F18" s="4">
        <f>1*0.8</f>
        <v>0.8</v>
      </c>
      <c r="G18" s="4">
        <f>RANK(F18,F$3:F$26)</f>
        <v>9</v>
      </c>
    </row>
  </sheetData>
  <mergeCells count="1">
    <mergeCell ref="A1:G1"/>
  </mergeCells>
  <pageMargins left="0.75" right="0.75" top="1" bottom="1" header="0.5" footer="0.5"/>
  <pageSetup paperSize="9" scale="4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4" sqref="A4"/>
    </sheetView>
  </sheetViews>
  <sheetFormatPr defaultColWidth="9.23076923076923" defaultRowHeight="16.8" outlineLevelRow="3" outlineLevelCol="6"/>
  <cols>
    <col min="1" max="4" width="21.3076923076923" customWidth="1"/>
    <col min="5" max="5" width="73.2307692307692" customWidth="1"/>
  </cols>
  <sheetData>
    <row r="1" spans="1:7">
      <c r="A1" s="1" t="s">
        <v>1</v>
      </c>
      <c r="B1" s="1" t="s">
        <v>2</v>
      </c>
      <c r="C1" s="1" t="s">
        <v>3</v>
      </c>
      <c r="D1" s="1" t="s">
        <v>4</v>
      </c>
      <c r="E1" s="3" t="s">
        <v>5</v>
      </c>
      <c r="F1" s="4" t="s">
        <v>6</v>
      </c>
      <c r="G1" s="4" t="s">
        <v>7</v>
      </c>
    </row>
    <row r="2" ht="101" spans="1:7">
      <c r="A2" s="2" t="s">
        <v>8</v>
      </c>
      <c r="B2" s="2" t="s">
        <v>41</v>
      </c>
      <c r="C2" s="2" t="s">
        <v>42</v>
      </c>
      <c r="D2" s="2">
        <v>20221602045</v>
      </c>
      <c r="E2" s="5" t="s">
        <v>43</v>
      </c>
      <c r="F2" s="4">
        <v>1.08</v>
      </c>
      <c r="G2" s="4">
        <v>1</v>
      </c>
    </row>
    <row r="3" ht="68" spans="1:7">
      <c r="A3" s="2" t="s">
        <v>8</v>
      </c>
      <c r="B3" s="2" t="s">
        <v>41</v>
      </c>
      <c r="C3" s="2" t="s">
        <v>44</v>
      </c>
      <c r="D3" s="2">
        <v>20221602010</v>
      </c>
      <c r="E3" s="6" t="s">
        <v>45</v>
      </c>
      <c r="F3" s="4">
        <v>0.8</v>
      </c>
      <c r="G3" s="4">
        <v>2</v>
      </c>
    </row>
    <row r="4" ht="68" spans="1:7">
      <c r="A4" s="2" t="s">
        <v>8</v>
      </c>
      <c r="B4" s="2" t="s">
        <v>41</v>
      </c>
      <c r="C4" s="2" t="s">
        <v>46</v>
      </c>
      <c r="D4" s="2">
        <v>20221602018</v>
      </c>
      <c r="E4" s="6" t="s">
        <v>47</v>
      </c>
      <c r="F4" s="4">
        <v>0.64</v>
      </c>
      <c r="G4" s="4">
        <v>3</v>
      </c>
    </row>
  </sheetData>
  <sortState ref="A2:G4">
    <sortCondition ref="A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20本科免写名单</vt:lpstr>
      <vt:lpstr>20广告专本免写名单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jiangsu</dc:creator>
  <cp:lastModifiedBy>星辰大海</cp:lastModifiedBy>
  <dcterms:created xsi:type="dcterms:W3CDTF">2023-11-04T03:14:00Z</dcterms:created>
  <dcterms:modified xsi:type="dcterms:W3CDTF">2023-11-07T18:06:58Z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5AF6476434FFD973670A4A650BD0725C_43</vt:lpwstr>
  </property>
  <property fmtid="{D5CDD505-2E9C-101B-9397-08002B2CF9AE}" pid="3" name="KSOProductBuildVer">
    <vt:lpwstr>2052-6.2.2.8394</vt:lpwstr>
  </property>
</Properties>
</file>